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gel's Documents\ARCHERY\Records\2018-19 Indoor Postal\"/>
    </mc:Choice>
  </mc:AlternateContent>
  <bookViews>
    <workbookView xWindow="0" yWindow="0" windowWidth="28800" windowHeight="11835"/>
  </bookViews>
  <sheets>
    <sheet name="H'cap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3" l="1"/>
  <c r="L23" i="3"/>
  <c r="T15" i="3"/>
  <c r="Q15" i="3"/>
  <c r="L15" i="3"/>
  <c r="L27" i="3" l="1"/>
  <c r="L26" i="3"/>
  <c r="L25" i="3"/>
  <c r="L22" i="3"/>
  <c r="L21" i="3"/>
  <c r="L20" i="3"/>
  <c r="T11" i="3" l="1"/>
  <c r="L11" i="3"/>
  <c r="Q11" i="3" s="1"/>
  <c r="T10" i="3"/>
  <c r="L10" i="3"/>
  <c r="Q10" i="3" s="1"/>
  <c r="T9" i="3"/>
  <c r="L9" i="3"/>
  <c r="Q9" i="3" s="1"/>
  <c r="T8" i="3"/>
  <c r="L8" i="3"/>
  <c r="Q8" i="3" s="1"/>
  <c r="L28" i="3" l="1"/>
  <c r="L19" i="3"/>
  <c r="T14" i="3" l="1"/>
  <c r="L14" i="3"/>
  <c r="Q14" i="3" s="1"/>
  <c r="T13" i="3" l="1"/>
  <c r="L13" i="3"/>
  <c r="Q13" i="3" s="1"/>
  <c r="T16" i="3"/>
  <c r="L16" i="3"/>
  <c r="Q16" i="3" s="1"/>
  <c r="T12" i="3"/>
  <c r="L12" i="3"/>
  <c r="Q12" i="3" s="1"/>
</calcChain>
</file>

<file path=xl/sharedStrings.xml><?xml version="1.0" encoding="utf-8"?>
<sst xmlns="http://schemas.openxmlformats.org/spreadsheetml/2006/main" count="147" uniqueCount="64">
  <si>
    <t>Position</t>
  </si>
  <si>
    <t>Name</t>
  </si>
  <si>
    <t>H'cap</t>
  </si>
  <si>
    <t>Bow</t>
  </si>
  <si>
    <t>Round</t>
  </si>
  <si>
    <t>Distance</t>
  </si>
  <si>
    <t>1st</t>
  </si>
  <si>
    <t>2nd</t>
  </si>
  <si>
    <t>Score</t>
  </si>
  <si>
    <t>Allowance</t>
  </si>
  <si>
    <t>Hits</t>
  </si>
  <si>
    <t>Total</t>
  </si>
  <si>
    <t>Date;</t>
  </si>
  <si>
    <t>H'cap
scored</t>
  </si>
  <si>
    <t>New
H'cap</t>
  </si>
  <si>
    <t>Round;</t>
  </si>
  <si>
    <t>Keith Mahood</t>
  </si>
  <si>
    <t>Mark Halton</t>
  </si>
  <si>
    <t>Rec</t>
  </si>
  <si>
    <t>Jnr</t>
  </si>
  <si>
    <t>P</t>
  </si>
  <si>
    <t>X's</t>
  </si>
  <si>
    <t>Ethan Lovett</t>
  </si>
  <si>
    <t>Andy Lovett</t>
  </si>
  <si>
    <t>Comp</t>
  </si>
  <si>
    <t>N/A</t>
  </si>
  <si>
    <t>Isla Wearmouth</t>
  </si>
  <si>
    <t>Simon Brown</t>
  </si>
  <si>
    <t>Cat</t>
  </si>
  <si>
    <t>Vet</t>
  </si>
  <si>
    <t>Nov</t>
  </si>
  <si>
    <t>Handicap Results</t>
  </si>
  <si>
    <t>Indoor Halloween Shoot</t>
  </si>
  <si>
    <t>Warcestor</t>
  </si>
  <si>
    <t>5's</t>
  </si>
  <si>
    <t>Alison Grimes</t>
  </si>
  <si>
    <t>Arron Lewis</t>
  </si>
  <si>
    <t>Andrew Lewis</t>
  </si>
  <si>
    <t>William Addison</t>
  </si>
  <si>
    <t>Dave Addison</t>
  </si>
  <si>
    <t>Pat Moss</t>
  </si>
  <si>
    <t>Steve Jervis</t>
  </si>
  <si>
    <t>Samantha Lovett</t>
  </si>
  <si>
    <t>Bob Ellis</t>
  </si>
  <si>
    <t>William Rothwell</t>
  </si>
  <si>
    <t>L'bow</t>
  </si>
  <si>
    <t>Retired</t>
  </si>
  <si>
    <t>Killian Poole</t>
  </si>
  <si>
    <t>Simon Wall</t>
  </si>
  <si>
    <t>George Wall</t>
  </si>
  <si>
    <t>Worcester</t>
  </si>
  <si>
    <t>Gent</t>
  </si>
  <si>
    <t>Lady</t>
  </si>
  <si>
    <t>Junior</t>
  </si>
  <si>
    <t>Halloween Handicap Results</t>
  </si>
  <si>
    <t>Overall Highest Score</t>
  </si>
  <si>
    <t>Recurve</t>
  </si>
  <si>
    <t>Compound</t>
  </si>
  <si>
    <t>L'Bow</t>
  </si>
  <si>
    <t>Highest Overall Handicap Score</t>
  </si>
  <si>
    <t>Coven Cup</t>
  </si>
  <si>
    <t>Nethermoss Knight</t>
  </si>
  <si>
    <t>Nethermoss Witch</t>
  </si>
  <si>
    <t>Nethermoss Appremtice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</si>
</sst>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0"/>
      <color theme="1"/>
      <name val="Times New Roman"/>
      <family val="2"/>
    </font>
    <font>
      <sz val="12"/>
      <color theme="1"/>
      <name val="Times New Roman"/>
      <family val="2"/>
    </font>
    <font>
      <sz val="10"/>
      <name val="Times New Roman"/>
      <family val="1"/>
    </font>
    <font>
      <sz val="12"/>
      <color theme="1"/>
      <name val="Wingdings 2"/>
      <family val="1"/>
      <charset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i/>
      <u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5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Continuous"/>
    </xf>
    <xf numFmtId="164" fontId="1" fillId="0" borderId="10" xfId="0" applyNumberFormat="1" applyFont="1" applyBorder="1" applyAlignment="1">
      <alignment horizontal="centerContinuous"/>
    </xf>
    <xf numFmtId="0" fontId="1" fillId="0" borderId="11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164" fontId="1" fillId="0" borderId="23" xfId="0" applyNumberFormat="1" applyFont="1" applyBorder="1" applyAlignment="1">
      <alignment vertical="center"/>
    </xf>
    <xf numFmtId="164" fontId="1" fillId="0" borderId="24" xfId="0" applyNumberFormat="1" applyFont="1" applyBorder="1" applyAlignment="1">
      <alignment vertical="center"/>
    </xf>
    <xf numFmtId="0" fontId="4" fillId="0" borderId="0" xfId="0" applyFont="1"/>
    <xf numFmtId="164" fontId="1" fillId="2" borderId="25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164" fontId="1" fillId="0" borderId="26" xfId="0" applyNumberFormat="1" applyFont="1" applyBorder="1" applyAlignment="1">
      <alignment vertical="center"/>
    </xf>
    <xf numFmtId="164" fontId="1" fillId="0" borderId="27" xfId="0" applyNumberFormat="1" applyFont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164" fontId="1" fillId="0" borderId="30" xfId="0" applyNumberFormat="1" applyFont="1" applyBorder="1" applyAlignment="1">
      <alignment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right" vertical="center"/>
    </xf>
    <xf numFmtId="164" fontId="1" fillId="2" borderId="18" xfId="0" applyNumberFormat="1" applyFont="1" applyFill="1" applyBorder="1" applyAlignment="1">
      <alignment horizontal="right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1" fillId="0" borderId="21" xfId="0" applyFont="1" applyFill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164" fontId="1" fillId="0" borderId="33" xfId="0" applyNumberFormat="1" applyFont="1" applyBorder="1" applyAlignment="1">
      <alignment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center"/>
    </xf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topLeftCell="A7" workbookViewId="0">
      <selection activeCell="B19" sqref="B19:B28"/>
    </sheetView>
  </sheetViews>
  <sheetFormatPr defaultRowHeight="12.75" x14ac:dyDescent="0.2"/>
  <cols>
    <col min="1" max="1" width="10.83203125" customWidth="1"/>
    <col min="2" max="2" width="30.6640625" customWidth="1"/>
    <col min="3" max="3" width="8" customWidth="1"/>
    <col min="4" max="5" width="5.33203125" hidden="1" customWidth="1"/>
    <col min="6" max="6" width="13.33203125" hidden="1" customWidth="1"/>
    <col min="7" max="7" width="8.5" customWidth="1"/>
    <col min="8" max="8" width="9.5" customWidth="1"/>
    <col min="9" max="9" width="24.1640625" customWidth="1"/>
    <col min="10" max="11" width="6.5" customWidth="1"/>
    <col min="12" max="12" width="8.1640625" customWidth="1"/>
    <col min="13" max="14" width="7.1640625" customWidth="1"/>
    <col min="15" max="15" width="7.1640625" hidden="1" customWidth="1"/>
    <col min="16" max="16" width="14.83203125" customWidth="1"/>
    <col min="17" max="17" width="12.5" customWidth="1"/>
    <col min="18" max="18" width="2.6640625" customWidth="1"/>
    <col min="19" max="20" width="9.33203125" customWidth="1"/>
  </cols>
  <sheetData>
    <row r="1" spans="1:20" ht="15.75" x14ac:dyDescent="0.25">
      <c r="A1" s="64" t="s">
        <v>32</v>
      </c>
      <c r="B1" s="1"/>
      <c r="C1" s="1"/>
      <c r="D1" s="1"/>
      <c r="E1" s="1"/>
      <c r="F1" s="1"/>
      <c r="G1" s="2"/>
      <c r="H1" s="2"/>
      <c r="I1" s="1"/>
      <c r="J1" s="3"/>
      <c r="K1" s="3"/>
      <c r="L1" s="3"/>
      <c r="M1" s="3"/>
      <c r="N1" s="3"/>
      <c r="O1" s="3"/>
      <c r="P1" s="3"/>
      <c r="Q1" s="3"/>
      <c r="R1" s="1"/>
      <c r="S1" s="1"/>
      <c r="T1" s="1"/>
    </row>
    <row r="2" spans="1:20" ht="6" customHeight="1" x14ac:dyDescent="0.3">
      <c r="A2" s="45"/>
      <c r="B2" s="1"/>
      <c r="C2" s="1"/>
      <c r="D2" s="1"/>
      <c r="E2" s="1"/>
      <c r="F2" s="1"/>
      <c r="G2" s="2"/>
      <c r="H2" s="2"/>
      <c r="I2" s="1"/>
      <c r="J2" s="3"/>
      <c r="K2" s="3"/>
      <c r="L2" s="3"/>
      <c r="M2" s="3"/>
      <c r="N2" s="3"/>
      <c r="O2" s="3"/>
      <c r="P2" s="3"/>
      <c r="Q2" s="3"/>
      <c r="R2" s="1"/>
      <c r="S2" s="1"/>
      <c r="T2" s="1"/>
    </row>
    <row r="3" spans="1:20" ht="15.75" x14ac:dyDescent="0.25">
      <c r="A3" s="1" t="s">
        <v>15</v>
      </c>
      <c r="B3" s="1" t="s">
        <v>33</v>
      </c>
      <c r="C3" s="1"/>
      <c r="D3" s="1"/>
      <c r="E3" s="1"/>
      <c r="F3" s="1"/>
      <c r="G3" s="2"/>
      <c r="H3" s="2"/>
      <c r="I3" s="1"/>
      <c r="J3" s="3"/>
      <c r="K3" s="3"/>
      <c r="L3" s="3"/>
      <c r="M3" s="3"/>
      <c r="N3" s="3"/>
      <c r="O3" s="3"/>
      <c r="P3" s="3"/>
      <c r="Q3" s="3"/>
      <c r="R3" s="1"/>
      <c r="S3" s="1"/>
      <c r="T3" s="1"/>
    </row>
    <row r="4" spans="1:20" ht="20.25" x14ac:dyDescent="0.3">
      <c r="A4" s="1" t="s">
        <v>12</v>
      </c>
      <c r="B4" s="4">
        <v>43400</v>
      </c>
      <c r="C4" s="4"/>
      <c r="D4" s="4"/>
      <c r="E4" s="4"/>
      <c r="F4" s="4"/>
      <c r="G4" s="2"/>
      <c r="H4" s="65" t="s">
        <v>31</v>
      </c>
      <c r="I4" s="1"/>
      <c r="J4" s="3"/>
      <c r="K4" s="3"/>
      <c r="L4" s="3"/>
      <c r="M4" s="3"/>
      <c r="N4" s="3"/>
      <c r="O4" s="3"/>
      <c r="P4" s="3"/>
      <c r="Q4" s="3"/>
      <c r="R4" s="1"/>
      <c r="S4" s="1"/>
      <c r="T4" s="1"/>
    </row>
    <row r="5" spans="1:20" ht="16.5" thickBot="1" x14ac:dyDescent="0.3">
      <c r="A5" s="1"/>
      <c r="B5" s="1"/>
      <c r="C5" s="1"/>
      <c r="D5" s="1"/>
      <c r="E5" s="1"/>
      <c r="F5" s="1"/>
      <c r="G5" s="2"/>
      <c r="H5" s="2"/>
      <c r="I5" s="1"/>
      <c r="J5" s="3"/>
      <c r="K5" s="3"/>
      <c r="L5" s="3"/>
      <c r="M5" s="3"/>
      <c r="N5" s="3"/>
      <c r="O5" s="3"/>
      <c r="P5" s="3"/>
      <c r="Q5" s="3"/>
      <c r="R5" s="1"/>
      <c r="S5" s="1"/>
      <c r="T5" s="1"/>
    </row>
    <row r="6" spans="1:20" ht="16.5" thickBot="1" x14ac:dyDescent="0.3">
      <c r="A6" s="1"/>
      <c r="B6" s="1"/>
      <c r="C6" s="1"/>
      <c r="D6" s="1"/>
      <c r="E6" s="1"/>
      <c r="F6" s="1"/>
      <c r="G6" s="2"/>
      <c r="H6" s="2"/>
      <c r="I6" s="1"/>
      <c r="J6" s="9" t="s">
        <v>5</v>
      </c>
      <c r="K6" s="10"/>
      <c r="L6" s="3"/>
      <c r="M6" s="3"/>
      <c r="N6" s="3"/>
      <c r="O6" s="3"/>
      <c r="P6" s="3"/>
      <c r="Q6" s="3"/>
      <c r="R6" s="1"/>
      <c r="S6" s="1"/>
      <c r="T6" s="1"/>
    </row>
    <row r="7" spans="1:20" ht="32.25" thickBot="1" x14ac:dyDescent="0.3">
      <c r="A7" s="14" t="s">
        <v>0</v>
      </c>
      <c r="B7" s="5" t="s">
        <v>1</v>
      </c>
      <c r="C7" s="5" t="s">
        <v>19</v>
      </c>
      <c r="D7" s="5" t="s">
        <v>29</v>
      </c>
      <c r="E7" s="5" t="s">
        <v>30</v>
      </c>
      <c r="F7" s="6" t="s">
        <v>28</v>
      </c>
      <c r="G7" s="6" t="s">
        <v>2</v>
      </c>
      <c r="H7" s="6" t="s">
        <v>3</v>
      </c>
      <c r="I7" s="11" t="s">
        <v>4</v>
      </c>
      <c r="J7" s="13" t="s">
        <v>6</v>
      </c>
      <c r="K7" s="8" t="s">
        <v>7</v>
      </c>
      <c r="L7" s="33" t="s">
        <v>8</v>
      </c>
      <c r="M7" s="12" t="s">
        <v>10</v>
      </c>
      <c r="N7" s="7" t="s">
        <v>34</v>
      </c>
      <c r="O7" s="7" t="s">
        <v>21</v>
      </c>
      <c r="P7" s="7" t="s">
        <v>9</v>
      </c>
      <c r="Q7" s="30" t="s">
        <v>11</v>
      </c>
      <c r="R7" s="1"/>
      <c r="S7" s="36" t="s">
        <v>13</v>
      </c>
      <c r="T7" s="37" t="s">
        <v>14</v>
      </c>
    </row>
    <row r="8" spans="1:20" ht="15.75" x14ac:dyDescent="0.25">
      <c r="A8" s="15">
        <v>1</v>
      </c>
      <c r="B8" s="16" t="s">
        <v>17</v>
      </c>
      <c r="C8" s="47"/>
      <c r="D8" s="48"/>
      <c r="E8" s="48"/>
      <c r="F8" s="42"/>
      <c r="G8" s="42">
        <v>43</v>
      </c>
      <c r="H8" s="42" t="s">
        <v>18</v>
      </c>
      <c r="I8" s="18" t="s">
        <v>50</v>
      </c>
      <c r="J8" s="19">
        <v>247</v>
      </c>
      <c r="K8" s="20"/>
      <c r="L8" s="34">
        <f t="shared" ref="L8:L11" si="0">J8+K8</f>
        <v>247</v>
      </c>
      <c r="M8" s="21">
        <v>59</v>
      </c>
      <c r="N8" s="20">
        <v>24</v>
      </c>
      <c r="O8" s="20"/>
      <c r="P8" s="20">
        <v>1193</v>
      </c>
      <c r="Q8" s="31">
        <f t="shared" ref="Q8:Q11" si="1">P8+L8</f>
        <v>1440</v>
      </c>
      <c r="R8" s="1"/>
      <c r="S8" s="38">
        <v>43</v>
      </c>
      <c r="T8" s="66">
        <f t="shared" ref="T8:T11" si="2">IF(G8&gt;S8,ROUNDUP(AVERAGE(S8,G8),0),G8)</f>
        <v>43</v>
      </c>
    </row>
    <row r="9" spans="1:20" ht="15.75" x14ac:dyDescent="0.25">
      <c r="A9" s="15">
        <v>2</v>
      </c>
      <c r="B9" s="16" t="s">
        <v>40</v>
      </c>
      <c r="C9" s="47"/>
      <c r="D9" s="47"/>
      <c r="E9" s="42"/>
      <c r="F9" s="17"/>
      <c r="G9" s="17">
        <v>73</v>
      </c>
      <c r="H9" s="42" t="s">
        <v>45</v>
      </c>
      <c r="I9" s="18" t="s">
        <v>50</v>
      </c>
      <c r="J9" s="19">
        <v>67</v>
      </c>
      <c r="K9" s="20"/>
      <c r="L9" s="34">
        <f t="shared" si="0"/>
        <v>67</v>
      </c>
      <c r="M9" s="21">
        <v>29</v>
      </c>
      <c r="N9" s="20">
        <v>3</v>
      </c>
      <c r="O9" s="20"/>
      <c r="P9" s="20">
        <v>1344</v>
      </c>
      <c r="Q9" s="31">
        <f t="shared" si="1"/>
        <v>1411</v>
      </c>
      <c r="R9" s="1"/>
      <c r="S9" s="38">
        <v>79</v>
      </c>
      <c r="T9" s="66">
        <f t="shared" si="2"/>
        <v>73</v>
      </c>
    </row>
    <row r="10" spans="1:20" ht="15.75" x14ac:dyDescent="0.25">
      <c r="A10" s="15">
        <v>3</v>
      </c>
      <c r="B10" s="16" t="s">
        <v>41</v>
      </c>
      <c r="C10" s="47"/>
      <c r="D10" s="47"/>
      <c r="E10" s="42"/>
      <c r="F10" s="17"/>
      <c r="G10" s="17">
        <v>39</v>
      </c>
      <c r="H10" s="42" t="s">
        <v>18</v>
      </c>
      <c r="I10" s="18" t="s">
        <v>50</v>
      </c>
      <c r="J10" s="19">
        <v>245</v>
      </c>
      <c r="K10" s="20"/>
      <c r="L10" s="34">
        <f t="shared" si="0"/>
        <v>245</v>
      </c>
      <c r="M10" s="21">
        <v>59</v>
      </c>
      <c r="N10" s="20">
        <v>22</v>
      </c>
      <c r="O10" s="20"/>
      <c r="P10" s="20">
        <v>1181</v>
      </c>
      <c r="Q10" s="31">
        <f t="shared" si="1"/>
        <v>1426</v>
      </c>
      <c r="R10" s="1"/>
      <c r="S10" s="38">
        <v>44</v>
      </c>
      <c r="T10" s="66">
        <f t="shared" si="2"/>
        <v>39</v>
      </c>
    </row>
    <row r="11" spans="1:20" ht="15.75" x14ac:dyDescent="0.25">
      <c r="A11" s="15">
        <v>4</v>
      </c>
      <c r="B11" s="16" t="s">
        <v>16</v>
      </c>
      <c r="C11" s="47"/>
      <c r="D11" s="47"/>
      <c r="E11" s="42"/>
      <c r="F11" s="17"/>
      <c r="G11" s="17">
        <v>41</v>
      </c>
      <c r="H11" s="42" t="s">
        <v>18</v>
      </c>
      <c r="I11" s="18" t="s">
        <v>50</v>
      </c>
      <c r="J11" s="19">
        <v>237</v>
      </c>
      <c r="K11" s="20"/>
      <c r="L11" s="34">
        <f t="shared" si="0"/>
        <v>237</v>
      </c>
      <c r="M11" s="21">
        <v>60</v>
      </c>
      <c r="N11" s="20">
        <v>12</v>
      </c>
      <c r="O11" s="20"/>
      <c r="P11" s="20">
        <v>1187</v>
      </c>
      <c r="Q11" s="31">
        <f t="shared" si="1"/>
        <v>1424</v>
      </c>
      <c r="R11" s="1"/>
      <c r="S11" s="38">
        <v>46</v>
      </c>
      <c r="T11" s="66">
        <f t="shared" si="2"/>
        <v>41</v>
      </c>
    </row>
    <row r="12" spans="1:20" ht="15.75" x14ac:dyDescent="0.25">
      <c r="A12" s="15">
        <v>5</v>
      </c>
      <c r="B12" s="16" t="s">
        <v>22</v>
      </c>
      <c r="C12" s="47" t="s">
        <v>20</v>
      </c>
      <c r="D12" s="47"/>
      <c r="E12" s="42"/>
      <c r="F12" s="17"/>
      <c r="G12" s="17">
        <v>62</v>
      </c>
      <c r="H12" s="42" t="s">
        <v>18</v>
      </c>
      <c r="I12" s="18" t="s">
        <v>50</v>
      </c>
      <c r="J12" s="19">
        <v>140</v>
      </c>
      <c r="K12" s="20"/>
      <c r="L12" s="34">
        <f t="shared" ref="L12:L16" si="3">J12+K12</f>
        <v>140</v>
      </c>
      <c r="M12" s="21">
        <v>44</v>
      </c>
      <c r="N12" s="20">
        <v>5</v>
      </c>
      <c r="O12" s="20"/>
      <c r="P12" s="20">
        <v>1278</v>
      </c>
      <c r="Q12" s="31">
        <f t="shared" ref="Q12:Q16" si="4">P12+L12</f>
        <v>1418</v>
      </c>
      <c r="R12" s="1"/>
      <c r="S12" s="38">
        <v>66</v>
      </c>
      <c r="T12" s="66">
        <f t="shared" ref="T12:T16" si="5">IF(G12&gt;S12,ROUNDUP(AVERAGE(S12,G12),0),G12)</f>
        <v>62</v>
      </c>
    </row>
    <row r="13" spans="1:20" ht="15.75" x14ac:dyDescent="0.25">
      <c r="A13" s="15">
        <v>6</v>
      </c>
      <c r="B13" s="16" t="s">
        <v>27</v>
      </c>
      <c r="C13" s="47"/>
      <c r="D13" s="17"/>
      <c r="E13" s="17"/>
      <c r="F13" s="17"/>
      <c r="G13" s="17">
        <v>49</v>
      </c>
      <c r="H13" s="42" t="s">
        <v>18</v>
      </c>
      <c r="I13" s="18" t="s">
        <v>50</v>
      </c>
      <c r="J13" s="19">
        <v>214</v>
      </c>
      <c r="K13" s="20"/>
      <c r="L13" s="34">
        <f t="shared" si="3"/>
        <v>214</v>
      </c>
      <c r="M13" s="21">
        <v>59</v>
      </c>
      <c r="N13" s="20">
        <v>14</v>
      </c>
      <c r="O13" s="20"/>
      <c r="P13" s="20">
        <v>1214</v>
      </c>
      <c r="Q13" s="31">
        <f t="shared" si="4"/>
        <v>1428</v>
      </c>
      <c r="R13" s="1"/>
      <c r="S13" s="38">
        <v>52</v>
      </c>
      <c r="T13" s="39">
        <f t="shared" si="5"/>
        <v>49</v>
      </c>
    </row>
    <row r="14" spans="1:20" ht="15.75" x14ac:dyDescent="0.25">
      <c r="A14" s="15">
        <v>7</v>
      </c>
      <c r="B14" s="16" t="s">
        <v>23</v>
      </c>
      <c r="C14" s="47"/>
      <c r="D14" s="47"/>
      <c r="E14" s="48"/>
      <c r="F14" s="17"/>
      <c r="G14" s="17">
        <v>60</v>
      </c>
      <c r="H14" s="42" t="s">
        <v>18</v>
      </c>
      <c r="I14" s="18" t="s">
        <v>50</v>
      </c>
      <c r="J14" s="19">
        <v>129</v>
      </c>
      <c r="K14" s="20"/>
      <c r="L14" s="34">
        <f t="shared" si="3"/>
        <v>129</v>
      </c>
      <c r="M14" s="21">
        <v>48</v>
      </c>
      <c r="N14" s="20">
        <v>3</v>
      </c>
      <c r="O14" s="20"/>
      <c r="P14" s="20">
        <v>1267</v>
      </c>
      <c r="Q14" s="31">
        <f t="shared" si="4"/>
        <v>1396</v>
      </c>
      <c r="R14" s="1"/>
      <c r="S14" s="38">
        <v>68</v>
      </c>
      <c r="T14" s="39">
        <f t="shared" si="5"/>
        <v>60</v>
      </c>
    </row>
    <row r="15" spans="1:20" ht="15.75" x14ac:dyDescent="0.25">
      <c r="A15" s="15">
        <v>8</v>
      </c>
      <c r="B15" s="16" t="s">
        <v>47</v>
      </c>
      <c r="C15" s="47" t="s">
        <v>20</v>
      </c>
      <c r="D15" s="47"/>
      <c r="E15" s="48"/>
      <c r="F15" s="17"/>
      <c r="G15" s="17">
        <v>75</v>
      </c>
      <c r="H15" s="42" t="s">
        <v>18</v>
      </c>
      <c r="I15" s="18" t="s">
        <v>50</v>
      </c>
      <c r="J15" s="19">
        <v>104</v>
      </c>
      <c r="K15" s="20"/>
      <c r="L15" s="34">
        <f t="shared" si="3"/>
        <v>104</v>
      </c>
      <c r="M15" s="44">
        <v>40</v>
      </c>
      <c r="N15" s="43">
        <v>3</v>
      </c>
      <c r="O15" s="43"/>
      <c r="P15" s="20">
        <v>1355</v>
      </c>
      <c r="Q15" s="31">
        <f t="shared" ref="Q15" si="6">P15+L15</f>
        <v>1459</v>
      </c>
      <c r="R15" s="1"/>
      <c r="S15" s="38">
        <v>72</v>
      </c>
      <c r="T15" s="71">
        <f t="shared" ref="T15" si="7">IF(G15&gt;S15,ROUNDUP(AVERAGE(S15,G15),0),G15)</f>
        <v>74</v>
      </c>
    </row>
    <row r="16" spans="1:20" ht="15.75" x14ac:dyDescent="0.25">
      <c r="A16" s="15">
        <v>9</v>
      </c>
      <c r="B16" s="16" t="s">
        <v>43</v>
      </c>
      <c r="C16" s="47"/>
      <c r="D16" s="47"/>
      <c r="E16" s="47"/>
      <c r="F16" s="17"/>
      <c r="G16" s="17">
        <v>41</v>
      </c>
      <c r="H16" s="42" t="s">
        <v>24</v>
      </c>
      <c r="I16" s="18" t="s">
        <v>50</v>
      </c>
      <c r="J16" s="19">
        <v>235</v>
      </c>
      <c r="K16" s="20"/>
      <c r="L16" s="34">
        <f t="shared" si="3"/>
        <v>235</v>
      </c>
      <c r="M16" s="44">
        <v>60</v>
      </c>
      <c r="N16" s="43">
        <v>20</v>
      </c>
      <c r="O16" s="43"/>
      <c r="P16" s="43">
        <v>1187</v>
      </c>
      <c r="Q16" s="46">
        <f t="shared" si="4"/>
        <v>1422</v>
      </c>
      <c r="R16" s="1"/>
      <c r="S16" s="38">
        <v>47</v>
      </c>
      <c r="T16" s="39">
        <f t="shared" si="5"/>
        <v>41</v>
      </c>
    </row>
    <row r="17" spans="1:20" ht="16.5" thickBot="1" x14ac:dyDescent="0.3">
      <c r="A17" s="22"/>
      <c r="B17" s="23"/>
      <c r="C17" s="49"/>
      <c r="D17" s="49"/>
      <c r="E17" s="49"/>
      <c r="F17" s="24"/>
      <c r="G17" s="24"/>
      <c r="H17" s="24"/>
      <c r="I17" s="25"/>
      <c r="J17" s="26"/>
      <c r="K17" s="27"/>
      <c r="L17" s="35"/>
      <c r="M17" s="28"/>
      <c r="N17" s="27"/>
      <c r="O17" s="27"/>
      <c r="P17" s="29"/>
      <c r="Q17" s="32"/>
      <c r="R17" s="1"/>
      <c r="S17" s="40"/>
      <c r="T17" s="41"/>
    </row>
    <row r="18" spans="1:20" ht="5.25" customHeight="1" thickBot="1" x14ac:dyDescent="0.25"/>
    <row r="19" spans="1:20" ht="15.75" x14ac:dyDescent="0.25">
      <c r="A19" s="50">
        <v>1</v>
      </c>
      <c r="B19" s="51" t="s">
        <v>26</v>
      </c>
      <c r="C19" s="52" t="s">
        <v>20</v>
      </c>
      <c r="D19" s="52"/>
      <c r="E19" s="52"/>
      <c r="F19" s="53"/>
      <c r="G19" s="53" t="s">
        <v>25</v>
      </c>
      <c r="H19" s="53" t="s">
        <v>18</v>
      </c>
      <c r="I19" s="54" t="s">
        <v>50</v>
      </c>
      <c r="J19" s="55">
        <v>148</v>
      </c>
      <c r="K19" s="56"/>
      <c r="L19" s="57">
        <f t="shared" ref="L19:L28" si="8">J19+K19</f>
        <v>148</v>
      </c>
      <c r="M19" s="58">
        <v>49</v>
      </c>
      <c r="N19" s="56">
        <v>7</v>
      </c>
      <c r="O19" s="56"/>
      <c r="P19" s="59" t="s">
        <v>25</v>
      </c>
      <c r="Q19" s="60" t="s">
        <v>25</v>
      </c>
      <c r="R19" s="1"/>
      <c r="S19" s="62"/>
      <c r="T19" s="63" t="s">
        <v>25</v>
      </c>
    </row>
    <row r="20" spans="1:20" ht="15.75" x14ac:dyDescent="0.25">
      <c r="A20" s="67">
        <v>2</v>
      </c>
      <c r="B20" s="16" t="s">
        <v>35</v>
      </c>
      <c r="C20" s="47"/>
      <c r="D20" s="47"/>
      <c r="E20" s="42"/>
      <c r="F20" s="17"/>
      <c r="G20" s="17" t="s">
        <v>25</v>
      </c>
      <c r="H20" s="17" t="s">
        <v>18</v>
      </c>
      <c r="I20" s="18" t="s">
        <v>50</v>
      </c>
      <c r="J20" s="68">
        <v>123</v>
      </c>
      <c r="K20" s="43"/>
      <c r="L20" s="34">
        <f t="shared" si="8"/>
        <v>123</v>
      </c>
      <c r="M20" s="44">
        <v>50</v>
      </c>
      <c r="N20" s="43">
        <v>5</v>
      </c>
      <c r="O20" s="43"/>
      <c r="P20" s="69" t="s">
        <v>25</v>
      </c>
      <c r="Q20" s="70" t="s">
        <v>25</v>
      </c>
      <c r="R20" s="1"/>
      <c r="S20" s="38"/>
      <c r="T20" s="39" t="s">
        <v>25</v>
      </c>
    </row>
    <row r="21" spans="1:20" ht="15.75" x14ac:dyDescent="0.25">
      <c r="A21" s="67">
        <v>3</v>
      </c>
      <c r="B21" s="16" t="s">
        <v>44</v>
      </c>
      <c r="C21" s="47"/>
      <c r="D21" s="47"/>
      <c r="E21" s="42"/>
      <c r="F21" s="17"/>
      <c r="G21" s="17" t="s">
        <v>25</v>
      </c>
      <c r="H21" s="17" t="s">
        <v>18</v>
      </c>
      <c r="I21" s="18" t="s">
        <v>50</v>
      </c>
      <c r="J21" s="68">
        <v>192</v>
      </c>
      <c r="K21" s="43"/>
      <c r="L21" s="34">
        <f t="shared" si="8"/>
        <v>192</v>
      </c>
      <c r="M21" s="44">
        <v>57</v>
      </c>
      <c r="N21" s="43">
        <v>13</v>
      </c>
      <c r="O21" s="43"/>
      <c r="P21" s="69" t="s">
        <v>25</v>
      </c>
      <c r="Q21" s="70" t="s">
        <v>25</v>
      </c>
      <c r="R21" s="1"/>
      <c r="S21" s="38"/>
      <c r="T21" s="39" t="s">
        <v>25</v>
      </c>
    </row>
    <row r="22" spans="1:20" ht="15.75" x14ac:dyDescent="0.25">
      <c r="A22" s="67">
        <v>4</v>
      </c>
      <c r="B22" s="16" t="s">
        <v>36</v>
      </c>
      <c r="C22" s="47" t="s">
        <v>20</v>
      </c>
      <c r="D22" s="47"/>
      <c r="E22" s="42"/>
      <c r="F22" s="17"/>
      <c r="G22" s="17" t="s">
        <v>25</v>
      </c>
      <c r="H22" s="17" t="s">
        <v>46</v>
      </c>
      <c r="I22" s="18"/>
      <c r="J22" s="68"/>
      <c r="K22" s="43"/>
      <c r="L22" s="34">
        <f t="shared" si="8"/>
        <v>0</v>
      </c>
      <c r="M22" s="44"/>
      <c r="N22" s="43"/>
      <c r="O22" s="43"/>
      <c r="P22" s="69" t="s">
        <v>25</v>
      </c>
      <c r="Q22" s="70" t="s">
        <v>25</v>
      </c>
      <c r="R22" s="1"/>
      <c r="S22" s="38"/>
      <c r="T22" s="39" t="s">
        <v>25</v>
      </c>
    </row>
    <row r="23" spans="1:20" ht="15.75" x14ac:dyDescent="0.25">
      <c r="A23" s="67">
        <v>5</v>
      </c>
      <c r="B23" s="16" t="s">
        <v>48</v>
      </c>
      <c r="C23" s="47"/>
      <c r="D23" s="47"/>
      <c r="E23" s="42"/>
      <c r="F23" s="17"/>
      <c r="G23" s="17" t="s">
        <v>25</v>
      </c>
      <c r="H23" s="17" t="s">
        <v>18</v>
      </c>
      <c r="I23" s="18" t="s">
        <v>50</v>
      </c>
      <c r="J23" s="68">
        <v>143</v>
      </c>
      <c r="K23" s="43"/>
      <c r="L23" s="34">
        <f t="shared" si="8"/>
        <v>143</v>
      </c>
      <c r="M23" s="44">
        <v>49</v>
      </c>
      <c r="N23" s="43">
        <v>1</v>
      </c>
      <c r="O23" s="43"/>
      <c r="P23" s="69" t="s">
        <v>25</v>
      </c>
      <c r="Q23" s="70" t="s">
        <v>25</v>
      </c>
      <c r="R23" s="1"/>
      <c r="S23" s="38"/>
      <c r="T23" s="39" t="s">
        <v>25</v>
      </c>
    </row>
    <row r="24" spans="1:20" ht="15.75" x14ac:dyDescent="0.25">
      <c r="A24" s="67">
        <v>6</v>
      </c>
      <c r="B24" s="16" t="s">
        <v>49</v>
      </c>
      <c r="C24" s="47" t="s">
        <v>20</v>
      </c>
      <c r="D24" s="47"/>
      <c r="E24" s="42"/>
      <c r="F24" s="17"/>
      <c r="G24" s="17" t="s">
        <v>25</v>
      </c>
      <c r="H24" s="17" t="s">
        <v>18</v>
      </c>
      <c r="I24" s="18" t="s">
        <v>50</v>
      </c>
      <c r="J24" s="68">
        <v>123</v>
      </c>
      <c r="K24" s="43"/>
      <c r="L24" s="34">
        <f t="shared" si="8"/>
        <v>123</v>
      </c>
      <c r="M24" s="44">
        <v>43</v>
      </c>
      <c r="N24" s="43">
        <v>3</v>
      </c>
      <c r="O24" s="43"/>
      <c r="P24" s="69" t="s">
        <v>25</v>
      </c>
      <c r="Q24" s="70" t="s">
        <v>25</v>
      </c>
      <c r="R24" s="1"/>
      <c r="S24" s="38"/>
      <c r="T24" s="39" t="s">
        <v>25</v>
      </c>
    </row>
    <row r="25" spans="1:20" ht="15.75" x14ac:dyDescent="0.25">
      <c r="A25" s="67">
        <v>7</v>
      </c>
      <c r="B25" s="16" t="s">
        <v>37</v>
      </c>
      <c r="C25" s="47"/>
      <c r="D25" s="47"/>
      <c r="E25" s="42"/>
      <c r="F25" s="17"/>
      <c r="G25" s="17" t="s">
        <v>25</v>
      </c>
      <c r="H25" s="17" t="s">
        <v>24</v>
      </c>
      <c r="I25" s="18" t="s">
        <v>50</v>
      </c>
      <c r="J25" s="68">
        <v>279</v>
      </c>
      <c r="K25" s="43"/>
      <c r="L25" s="34">
        <f t="shared" si="8"/>
        <v>279</v>
      </c>
      <c r="M25" s="44">
        <v>60</v>
      </c>
      <c r="N25" s="43">
        <v>39</v>
      </c>
      <c r="O25" s="43"/>
      <c r="P25" s="69" t="s">
        <v>25</v>
      </c>
      <c r="Q25" s="70" t="s">
        <v>25</v>
      </c>
      <c r="R25" s="1"/>
      <c r="S25" s="38"/>
      <c r="T25" s="39" t="s">
        <v>25</v>
      </c>
    </row>
    <row r="26" spans="1:20" ht="15.75" x14ac:dyDescent="0.25">
      <c r="A26" s="67">
        <v>8</v>
      </c>
      <c r="B26" s="16" t="s">
        <v>38</v>
      </c>
      <c r="C26" s="47" t="s">
        <v>20</v>
      </c>
      <c r="D26" s="47"/>
      <c r="E26" s="42"/>
      <c r="F26" s="17"/>
      <c r="G26" s="17" t="s">
        <v>25</v>
      </c>
      <c r="H26" s="17" t="s">
        <v>18</v>
      </c>
      <c r="I26" s="18" t="s">
        <v>50</v>
      </c>
      <c r="J26" s="68">
        <v>150</v>
      </c>
      <c r="K26" s="43"/>
      <c r="L26" s="34">
        <f t="shared" si="8"/>
        <v>150</v>
      </c>
      <c r="M26" s="44">
        <v>49</v>
      </c>
      <c r="N26" s="43">
        <v>2</v>
      </c>
      <c r="O26" s="43"/>
      <c r="P26" s="69" t="s">
        <v>25</v>
      </c>
      <c r="Q26" s="70" t="s">
        <v>25</v>
      </c>
      <c r="R26" s="1"/>
      <c r="S26" s="38"/>
      <c r="T26" s="39" t="s">
        <v>25</v>
      </c>
    </row>
    <row r="27" spans="1:20" ht="15.75" x14ac:dyDescent="0.25">
      <c r="A27" s="67">
        <v>9</v>
      </c>
      <c r="B27" s="16" t="s">
        <v>39</v>
      </c>
      <c r="C27" s="47"/>
      <c r="D27" s="47"/>
      <c r="E27" s="42"/>
      <c r="F27" s="17"/>
      <c r="G27" s="17" t="s">
        <v>25</v>
      </c>
      <c r="H27" s="17" t="s">
        <v>18</v>
      </c>
      <c r="I27" s="18" t="s">
        <v>50</v>
      </c>
      <c r="J27" s="68">
        <v>117</v>
      </c>
      <c r="K27" s="43"/>
      <c r="L27" s="34">
        <f t="shared" si="8"/>
        <v>117</v>
      </c>
      <c r="M27" s="44">
        <v>47</v>
      </c>
      <c r="N27" s="43">
        <v>2</v>
      </c>
      <c r="O27" s="43"/>
      <c r="P27" s="69" t="s">
        <v>25</v>
      </c>
      <c r="Q27" s="70" t="s">
        <v>25</v>
      </c>
      <c r="R27" s="1"/>
      <c r="S27" s="38"/>
      <c r="T27" s="39" t="s">
        <v>25</v>
      </c>
    </row>
    <row r="28" spans="1:20" ht="16.5" thickBot="1" x14ac:dyDescent="0.3">
      <c r="A28" s="22">
        <v>10</v>
      </c>
      <c r="B28" s="23" t="s">
        <v>42</v>
      </c>
      <c r="C28" s="49"/>
      <c r="D28" s="49"/>
      <c r="E28" s="24"/>
      <c r="F28" s="24"/>
      <c r="G28" s="24" t="s">
        <v>25</v>
      </c>
      <c r="H28" s="24" t="s">
        <v>18</v>
      </c>
      <c r="I28" s="25" t="s">
        <v>50</v>
      </c>
      <c r="J28" s="26">
        <v>72</v>
      </c>
      <c r="K28" s="27"/>
      <c r="L28" s="35">
        <f t="shared" si="8"/>
        <v>72</v>
      </c>
      <c r="M28" s="28">
        <v>32</v>
      </c>
      <c r="N28" s="27">
        <v>1</v>
      </c>
      <c r="O28" s="27"/>
      <c r="P28" s="29" t="s">
        <v>25</v>
      </c>
      <c r="Q28" s="61" t="s">
        <v>25</v>
      </c>
      <c r="R28" s="1"/>
      <c r="S28" s="40"/>
      <c r="T28" s="41" t="s">
        <v>25</v>
      </c>
    </row>
    <row r="31" spans="1:20" ht="13.5" x14ac:dyDescent="0.25">
      <c r="A31" s="72" t="s">
        <v>54</v>
      </c>
    </row>
    <row r="32" spans="1:20" x14ac:dyDescent="0.2">
      <c r="A32" t="s">
        <v>51</v>
      </c>
      <c r="B32" t="s">
        <v>17</v>
      </c>
      <c r="C32">
        <v>1440</v>
      </c>
      <c r="H32" t="s">
        <v>61</v>
      </c>
    </row>
    <row r="33" spans="1:8" x14ac:dyDescent="0.2">
      <c r="A33" t="s">
        <v>52</v>
      </c>
      <c r="B33" t="s">
        <v>40</v>
      </c>
      <c r="C33">
        <v>1411</v>
      </c>
      <c r="H33" t="s">
        <v>62</v>
      </c>
    </row>
    <row r="34" spans="1:8" x14ac:dyDescent="0.2">
      <c r="A34" t="s">
        <v>53</v>
      </c>
      <c r="B34" t="s">
        <v>47</v>
      </c>
      <c r="C34">
        <v>1459</v>
      </c>
      <c r="H34" t="s">
        <v>63</v>
      </c>
    </row>
    <row r="36" spans="1:8" ht="13.5" x14ac:dyDescent="0.25">
      <c r="A36" s="72" t="s">
        <v>55</v>
      </c>
    </row>
    <row r="37" spans="1:8" x14ac:dyDescent="0.2">
      <c r="A37" t="s">
        <v>56</v>
      </c>
      <c r="B37" t="s">
        <v>17</v>
      </c>
      <c r="C37">
        <v>247</v>
      </c>
    </row>
    <row r="38" spans="1:8" x14ac:dyDescent="0.2">
      <c r="A38" t="s">
        <v>57</v>
      </c>
      <c r="B38" t="s">
        <v>37</v>
      </c>
      <c r="C38">
        <v>279</v>
      </c>
    </row>
    <row r="39" spans="1:8" x14ac:dyDescent="0.2">
      <c r="A39" t="s">
        <v>58</v>
      </c>
      <c r="B39" t="s">
        <v>40</v>
      </c>
      <c r="C39">
        <v>67</v>
      </c>
    </row>
    <row r="41" spans="1:8" ht="13.5" x14ac:dyDescent="0.25">
      <c r="A41" s="72" t="s">
        <v>59</v>
      </c>
    </row>
    <row r="42" spans="1:8" x14ac:dyDescent="0.2">
      <c r="A42" t="s">
        <v>60</v>
      </c>
      <c r="B42" t="s">
        <v>47</v>
      </c>
      <c r="C42">
        <v>1459</v>
      </c>
    </row>
  </sheetData>
  <sortState ref="B8:T21">
    <sortCondition descending="1" ref="Q8:Q21"/>
  </sortState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H'cap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</cp:lastModifiedBy>
  <cp:lastPrinted>2018-09-25T08:17:51Z</cp:lastPrinted>
  <dcterms:created xsi:type="dcterms:W3CDTF">2018-05-09T18:58:47Z</dcterms:created>
  <dcterms:modified xsi:type="dcterms:W3CDTF">2018-10-27T15:22:53Z</dcterms:modified>
</cp:coreProperties>
</file>